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8385"/>
  </bookViews>
  <sheets>
    <sheet name="编制定员表" sheetId="1" r:id="rId1"/>
    <sheet name="岗位归级表" sheetId="2" r:id="rId2"/>
    <sheet name="岗位职责简表" sheetId="3" r:id="rId3"/>
  </sheets>
  <definedNames>
    <definedName name="_xlnm._FilterDatabase" localSheetId="2" hidden="1">岗位职责简表!$A$3:$G$37</definedName>
    <definedName name="_xlnm.Print_Area" localSheetId="2">岗位职责简表!$A$2:$F$37</definedName>
    <definedName name="_xlnm.Print_Titles" localSheetId="2">岗位职责简表!$A2:IV$3</definedName>
  </definedNames>
  <calcPr calcId="144525" concurrentCalc="0"/>
</workbook>
</file>

<file path=xl/sharedStrings.xml><?xml version="1.0" encoding="utf-8"?>
<sst xmlns="http://schemas.openxmlformats.org/spreadsheetml/2006/main" count="108">
  <si>
    <t>附件1</t>
  </si>
  <si>
    <t>重庆分公司机关部门编制定员表(2018年)</t>
  </si>
  <si>
    <t>序号</t>
  </si>
  <si>
    <t>部门</t>
  </si>
  <si>
    <t>部门负责人岗位</t>
  </si>
  <si>
    <t>一般管理岗位</t>
  </si>
  <si>
    <t>合计</t>
  </si>
  <si>
    <t>正职 
（六级）</t>
  </si>
  <si>
    <t>副职
（七级）</t>
  </si>
  <si>
    <t>小计</t>
  </si>
  <si>
    <t>高级经理
（八级）</t>
  </si>
  <si>
    <t>业务经理
（九级）</t>
  </si>
  <si>
    <t>业务主办
（十级）</t>
  </si>
  <si>
    <t>业务助理
（十一级）</t>
  </si>
  <si>
    <t>综合办公室</t>
  </si>
  <si>
    <t>市场与客户部</t>
  </si>
  <si>
    <t>工程技术部</t>
  </si>
  <si>
    <t>安全监督部</t>
  </si>
  <si>
    <t>合约法务部</t>
  </si>
  <si>
    <t>物资设备部</t>
  </si>
  <si>
    <t>财务资金部</t>
  </si>
  <si>
    <t>备注：①编制总数为28人，另单设10个专职营销岗位；②市场客户部共12人，除资审、报价及内业管理2个编制岗位外，其余10人为“扛指标、拿薪酬”人员，不占机关编制；③工程技术部经理由副总工程师兼任，安全监督部部门经理可由安全总监兼任。</t>
  </si>
  <si>
    <t>重庆分公司机关部门岗位归级表(2018年)</t>
  </si>
  <si>
    <t>正职
（六级）</t>
  </si>
  <si>
    <t>主任</t>
  </si>
  <si>
    <t xml:space="preserve">副主任 </t>
  </si>
  <si>
    <t>政工干事
薪酬与绩效管理</t>
  </si>
  <si>
    <t>行政管理</t>
  </si>
  <si>
    <t>经理</t>
  </si>
  <si>
    <t>副经理</t>
  </si>
  <si>
    <t>高级营销经理(4)</t>
  </si>
  <si>
    <t>报价管理
营销经理(2)</t>
  </si>
  <si>
    <t>资审及内业管理
营销员(2)</t>
  </si>
  <si>
    <t>测量管理
技术管理</t>
  </si>
  <si>
    <t>质量管理</t>
  </si>
  <si>
    <t>信息化管理</t>
  </si>
  <si>
    <t>报表及内业管理</t>
  </si>
  <si>
    <t>安全监督</t>
  </si>
  <si>
    <t>安全员</t>
  </si>
  <si>
    <t>成本管理</t>
  </si>
  <si>
    <t>法务管理</t>
  </si>
  <si>
    <t>分包管理</t>
  </si>
  <si>
    <t>设备管理</t>
  </si>
  <si>
    <t>内业管理</t>
  </si>
  <si>
    <t>报表管理</t>
  </si>
  <si>
    <t>税务与稽核管理</t>
  </si>
  <si>
    <t>出纳</t>
  </si>
  <si>
    <t>重庆分公司机关部门岗位简表</t>
  </si>
  <si>
    <t>岗位名称</t>
  </si>
  <si>
    <t>岗位级别</t>
  </si>
  <si>
    <t>职数</t>
  </si>
  <si>
    <t>职 责 概 要</t>
  </si>
  <si>
    <t>综合办公室
（5人）</t>
  </si>
  <si>
    <t>部门正职</t>
  </si>
  <si>
    <t>主持办公室全面工作，负责公文管理、重要会议、重要接待、外联工作、人事审批、重大活动策划、综合协调组织、党群工作、宣传、CI、纪检监察等工作。</t>
  </si>
  <si>
    <t>副主任</t>
  </si>
  <si>
    <t>部门副职</t>
  </si>
  <si>
    <t xml:space="preserve">负责分公司人力资源管理工作，建立健全分公司人才体系建设；负责人力资源规划、人才开发、培训、招聘、人才队伍建设工作；做好员工职业通道建设和后备人才培养工作；
</t>
  </si>
  <si>
    <t xml:space="preserve">政工干事  </t>
  </si>
  <si>
    <t>业务经理</t>
  </si>
  <si>
    <t>负责分公司日常宣传工作，做好宣传策划、新媒体、微信公众号维护等工作；做好青年推优、典型打造、综合创奖等工作。负责团委工作、做好团组织建设、CI达标等工作；负责支部建设、党员管理；纪检监察管理等工作，做好工会品牌建设创建；</t>
  </si>
  <si>
    <t>薪酬与绩效管理</t>
  </si>
  <si>
    <t>负责分公司人员信息化维护、报表填报、劳动合同、员工离职、员工职称、考证取证、档案管理薪酬激励、绩效考核管理、员工考勤休假、六险二金、员工福利管理等工作；</t>
  </si>
  <si>
    <t>业务主办</t>
  </si>
  <si>
    <t>负责文件收发、档案管理、机要管理、会议、接待；后勤管理、食堂管理等工作。</t>
  </si>
  <si>
    <t>市场与客户部（12人）</t>
  </si>
  <si>
    <t>全面负责分公司市场营销工作，建立健全市场营销工作体系，包括营销制度的制订与组织实施；指导、协调、管理重庆区域市场的营销工作；负责分公司客户关系的建立及维护等工作。</t>
  </si>
  <si>
    <t>负责重庆区县片区营销业务管理、市场拓展、对接业主及客户、营销规划、组织投标、考察接待等工作。协同经理参与公司营销工作；负责项目市场开拓管理工作。</t>
  </si>
  <si>
    <t>高级营销经理</t>
  </si>
  <si>
    <t>高级经理</t>
  </si>
  <si>
    <t xml:space="preserve">负责具体项目的营销管理，业主及政府主管部门进行沟通，及时掌握业主需要，了解业主状态，收集业主信息，开拓市场资源。 </t>
  </si>
  <si>
    <t>营销经理</t>
  </si>
  <si>
    <t>配合经理做好部门营销业务管理，贯彻执行部门营销工作发展规划、营销策略和工作制度；要求具备独立跟踪、策划项目的能力，对接业主及相关单位；参与标书制作及投标工作，负责贯彻落实考察、拜访及接待方案。</t>
  </si>
  <si>
    <t>报价管理</t>
  </si>
  <si>
    <t>负责编制标前成本测算及报价文件；负责收集市场劳务等价格；负责收集定额站等单位的工程造价信息。</t>
  </si>
  <si>
    <t>资审及内业管理</t>
  </si>
  <si>
    <t>负责资审文件编制及投标工作、收集更新总公司、局及公司项目业绩、图片、人员证件等；收集各类奖项；营销立项、招投标流程等；营销各类报表的统计上报；项目营销奖的申报；文件收发、档案管理、各类台账登记工作。</t>
  </si>
  <si>
    <t>营销员</t>
  </si>
  <si>
    <t>负责项目信息的收集整理，负责资审、投标文件的编制，负责企业资料的收集与更新，负责部门各类文档的整理与归档。协助市场拓展，协助接待、拜访工作，协助业主单位及相关单位的对接工作。</t>
  </si>
  <si>
    <t>工程技术部
（7人）</t>
  </si>
  <si>
    <t>主持部门全面工作，负责本线条规章制度的建立、推行及考核；负责工程方案的落实、执行及督察；在分公司部门层面解决项目工程技术问题。</t>
  </si>
  <si>
    <t>主要负责工程计划、项目策划及其实施督察；负责进度履约、投诉管理、标化建设等工作；在分公司部门层面解决项目生产问题。</t>
  </si>
  <si>
    <t>测量管理</t>
  </si>
  <si>
    <t>负责组织监控量测工作，负责精测队建设、测量仪器管理、分公司级复测、项目测量主管考核、测量培训等工作。</t>
  </si>
  <si>
    <t>技术管理</t>
  </si>
  <si>
    <t>负责技术方案审批，技术标编制、项目技术管理考核评价、工程总结等工作；协助项目解决技术问题。</t>
  </si>
  <si>
    <t>负责科技、质量管理，包含科技立项、科研费用归集、科技成果申报、项目工程质量情况统计、质量通病预防等工作。</t>
  </si>
  <si>
    <t>负责分公司信息化管理及执行工作，做好信息办公平台维护、监控中心维护、视频会议系统维护、电子设备维护保养工作；协助项目信息化标准化建工作，解决信息化重难点问题。</t>
  </si>
  <si>
    <t>业务助理</t>
  </si>
  <si>
    <t>负责工程资料管理，做好分公司部门资料、项目工程资料、项目试验资料管理；负责本线条各类报表的统计、填报、存档及归口管理等工作。</t>
  </si>
  <si>
    <t>安全监督部
（3人）</t>
  </si>
  <si>
    <t>全面负责部门各项工作，负责分公司公司施工项目安全生产及监督管理工作；负责项目机械设备、临时用电的安全监督管理及职业健康管理。</t>
  </si>
  <si>
    <t>负责现场监督检查，负责安全策划、安全技术评审，标准化、消防、预警和应急管理等工作。</t>
  </si>
  <si>
    <t>协助现场监督检查，负责安全费用、安全教育培训，安全资料报送及归档、安全信息化等工作。</t>
  </si>
  <si>
    <t>合约法务部
（4人）</t>
  </si>
  <si>
    <t>全面负责合约法务部各项工作，负责分公司成本管理体系建设、供方招标管理、变更创效等。</t>
  </si>
  <si>
    <t>负责并参与分供方预结算、成本分析、成本考核兑现管理等工作；</t>
  </si>
  <si>
    <t>负责组织分公司项目合同评审、签订；负责分公司项目案件处理，风险防范等法务工作。</t>
  </si>
  <si>
    <t>参与分公司分供方招标管理；负责分包结算。</t>
  </si>
  <si>
    <t>物资设备部
（3人）</t>
  </si>
  <si>
    <t>全面负责部门各项工作，负责物资的招标采购、合同评审、周材调配管理对分供商进行考察、评价；监督检查各项目物资材料管理、物资设备报表的审核、物资消耗核算。</t>
  </si>
  <si>
    <t>负责固定资产、设备仪器及车辆的日常管理工作。</t>
  </si>
  <si>
    <t>负责物资台账登记、报表统计及汇总、供方资源收集整理；定期收集各区域材料信息价及合同采购价，按时发布材料信息价格与采购价格对比。</t>
  </si>
  <si>
    <t>财务资金部
（4人）</t>
  </si>
  <si>
    <t>全面负责财务资金部各项工作，负责分公司资金管理、税务管理、清欠管理、成本管理工作；对项目进行财务服务、指导、监督，应对会计师事务所审计，完成财务部年度各项指标。</t>
  </si>
  <si>
    <t>负责年度预算报表、月财务快报、季度报表、年终财务决算，日常各种报表的编制；做好内控管理及各部门相关报表及指标考核等配合；负责分公司机关会计核算工作。</t>
  </si>
  <si>
    <t>负责办理税务申报、抵扣、清算、纳税及税收优惠等事项；负责负责分公司和项目会计凭证和账簿稽核，做好项目稽核检查工作；协助做好成本管理，配合完成招投标工作，做好合同评审工作，配合完成审计工作。</t>
  </si>
  <si>
    <t>负责分公司出纳工作，负责结算中心收支流水，主要为机关财务报销、支付稽核，负责各类保证金台账的管理。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</si>
</sst>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11"/>
      <name val="仿宋_GB2312"/>
      <charset val="134"/>
    </font>
    <font>
      <b/>
      <sz val="20"/>
      <name val="华文中宋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1"/>
      <color indexed="8"/>
      <name val="仿宋_GB2312"/>
      <charset val="134"/>
    </font>
    <font>
      <b/>
      <sz val="18"/>
      <color indexed="8"/>
      <name val="华文中宋"/>
      <charset val="134"/>
    </font>
    <font>
      <sz val="11"/>
      <color indexed="10"/>
      <name val="仿宋_GB2312"/>
      <charset val="134"/>
    </font>
    <font>
      <b/>
      <sz val="11"/>
      <name val="仿宋_GB2312"/>
      <charset val="134"/>
    </font>
    <font>
      <sz val="12"/>
      <name val="仿宋_GB2312"/>
      <charset val="134"/>
    </font>
    <font>
      <b/>
      <sz val="18"/>
      <name val="华文中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9" borderId="1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3" borderId="17" applyNumberFormat="0" applyFont="0" applyAlignment="0" applyProtection="0">
      <alignment vertical="center"/>
    </xf>
    <xf numFmtId="0" fontId="2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30" fillId="21" borderId="16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0" fillId="0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98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98" applyFill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98" applyFont="1" applyFill="1" applyAlignment="1">
      <alignment horizontal="center" vertical="center"/>
    </xf>
    <xf numFmtId="0" fontId="4" fillId="0" borderId="1" xfId="98" applyFont="1" applyFill="1" applyBorder="1" applyAlignment="1">
      <alignment horizontal="center" vertical="center" wrapText="1"/>
    </xf>
    <xf numFmtId="0" fontId="6" fillId="0" borderId="1" xfId="98" applyFont="1" applyFill="1" applyBorder="1" applyAlignment="1">
      <alignment horizontal="center" vertical="center" wrapText="1"/>
    </xf>
    <xf numFmtId="0" fontId="6" fillId="0" borderId="2" xfId="98" applyFont="1" applyFill="1" applyBorder="1" applyAlignment="1">
      <alignment horizontal="center" vertical="center" wrapText="1"/>
    </xf>
    <xf numFmtId="0" fontId="6" fillId="0" borderId="1" xfId="98" applyNumberFormat="1" applyFont="1" applyFill="1" applyBorder="1" applyAlignment="1">
      <alignment horizontal="center" vertical="center" wrapText="1"/>
    </xf>
    <xf numFmtId="0" fontId="6" fillId="0" borderId="1" xfId="98" applyFont="1" applyFill="1" applyBorder="1" applyAlignment="1" applyProtection="1">
      <alignment vertical="center" wrapText="1"/>
    </xf>
    <xf numFmtId="0" fontId="6" fillId="0" borderId="3" xfId="98" applyFont="1" applyFill="1" applyBorder="1" applyAlignment="1">
      <alignment horizontal="center" vertical="center" wrapText="1"/>
    </xf>
    <xf numFmtId="0" fontId="6" fillId="0" borderId="1" xfId="98" applyFont="1" applyFill="1" applyBorder="1" applyAlignment="1">
      <alignment vertical="center" wrapText="1"/>
    </xf>
    <xf numFmtId="0" fontId="6" fillId="0" borderId="4" xfId="98" applyFont="1" applyFill="1" applyBorder="1" applyAlignment="1">
      <alignment horizontal="center" vertical="center" wrapText="1"/>
    </xf>
    <xf numFmtId="0" fontId="6" fillId="0" borderId="1" xfId="46" applyFont="1" applyFill="1" applyBorder="1" applyAlignment="1" applyProtection="1">
      <alignment horizontal="left" vertical="center" wrapText="1"/>
    </xf>
    <xf numFmtId="0" fontId="6" fillId="0" borderId="5" xfId="98" applyFont="1" applyFill="1" applyBorder="1" applyAlignment="1">
      <alignment horizontal="center" vertical="center" wrapText="1"/>
    </xf>
    <xf numFmtId="0" fontId="7" fillId="0" borderId="1" xfId="98" applyFont="1" applyFill="1" applyBorder="1" applyAlignment="1">
      <alignment vertical="center" wrapText="1"/>
    </xf>
    <xf numFmtId="0" fontId="6" fillId="0" borderId="6" xfId="98" applyFont="1" applyFill="1" applyBorder="1" applyAlignment="1">
      <alignment horizontal="center" vertical="center" wrapText="1"/>
    </xf>
    <xf numFmtId="0" fontId="6" fillId="0" borderId="2" xfId="98" applyNumberFormat="1" applyFont="1" applyFill="1" applyBorder="1" applyAlignment="1">
      <alignment horizontal="center" vertical="center" wrapText="1"/>
    </xf>
    <xf numFmtId="0" fontId="6" fillId="0" borderId="2" xfId="98" applyFont="1" applyFill="1" applyBorder="1" applyAlignment="1">
      <alignment vertical="center" wrapText="1"/>
    </xf>
    <xf numFmtId="0" fontId="6" fillId="0" borderId="1" xfId="98" applyNumberFormat="1" applyFont="1" applyFill="1" applyBorder="1" applyAlignment="1" applyProtection="1">
      <alignment horizontal="center" vertical="center"/>
    </xf>
    <xf numFmtId="0" fontId="6" fillId="0" borderId="1" xfId="98" applyNumberFormat="1" applyFont="1" applyFill="1" applyBorder="1" applyAlignment="1" applyProtection="1">
      <alignment horizontal="center" vertical="center" wrapText="1"/>
    </xf>
    <xf numFmtId="0" fontId="6" fillId="0" borderId="1" xfId="98" applyNumberFormat="1" applyFont="1" applyFill="1" applyBorder="1" applyAlignment="1" applyProtection="1">
      <alignment vertical="center" wrapText="1"/>
    </xf>
    <xf numFmtId="0" fontId="6" fillId="0" borderId="1" xfId="98" applyNumberFormat="1" applyFont="1" applyFill="1" applyBorder="1" applyAlignment="1" applyProtection="1">
      <alignment horizontal="left" vertical="center" wrapText="1"/>
    </xf>
    <xf numFmtId="0" fontId="6" fillId="0" borderId="2" xfId="98" applyNumberFormat="1" applyFont="1" applyFill="1" applyBorder="1" applyAlignment="1" applyProtection="1">
      <alignment horizontal="center" vertical="center" wrapText="1"/>
    </xf>
    <xf numFmtId="0" fontId="6" fillId="0" borderId="7" xfId="98" applyNumberFormat="1" applyFont="1" applyFill="1" applyBorder="1" applyAlignment="1">
      <alignment horizontal="center" vertical="center" wrapText="1"/>
    </xf>
    <xf numFmtId="0" fontId="6" fillId="0" borderId="2" xfId="46" applyFont="1" applyFill="1" applyBorder="1" applyAlignment="1">
      <alignment horizontal="left" vertical="center" wrapText="1"/>
    </xf>
    <xf numFmtId="0" fontId="6" fillId="0" borderId="0" xfId="98" applyFont="1" applyFill="1" applyBorder="1" applyAlignment="1">
      <alignment horizontal="center" vertical="center" wrapText="1"/>
    </xf>
    <xf numFmtId="0" fontId="6" fillId="0" borderId="0" xfId="98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Border="1">
      <alignment vertical="center"/>
    </xf>
    <xf numFmtId="0" fontId="13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</cellXfs>
  <cellStyles count="9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3 11 2 2 2" xfId="12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常规 3 11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 3 11 2 3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常规 3 11 2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常规_Sheet1 (报局)_2_隧道公司机关部门编制定员表（2015年）" xfId="46"/>
    <cellStyle name="20% - 强调文字颜色 4" xfId="47" builtinId="42"/>
    <cellStyle name="40% - 强调文字颜色 4" xfId="48" builtinId="43"/>
    <cellStyle name="强调文字颜色 5" xfId="49" builtinId="45"/>
    <cellStyle name="常规 3 8 3" xfId="50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常规 10 2" xfId="57"/>
    <cellStyle name="60% - 强调文字颜色 6" xfId="58" builtinId="52"/>
    <cellStyle name="? 2" xfId="59"/>
    <cellStyle name="常规 11" xfId="60"/>
    <cellStyle name="常规 11 3" xfId="61"/>
    <cellStyle name="常规 11 4" xfId="62"/>
    <cellStyle name="常规 2" xfId="63"/>
    <cellStyle name="常规 3" xfId="64"/>
    <cellStyle name="常规 3 11 2 2" xfId="65"/>
    <cellStyle name="常规 3 11 2 2 2 2" xfId="66"/>
    <cellStyle name="常规 3 5 2 3" xfId="67"/>
    <cellStyle name="常规 3 11 2 2 2 3" xfId="68"/>
    <cellStyle name="常规 3 11 2 4" xfId="69"/>
    <cellStyle name="常规 3 11 3" xfId="70"/>
    <cellStyle name="常规 3 11 4" xfId="71"/>
    <cellStyle name="常规 3 2" xfId="72"/>
    <cellStyle name="常规 3 2 2" xfId="73"/>
    <cellStyle name="常规 3 2 2 2" xfId="74"/>
    <cellStyle name="常规 3 2 2 2 2 2" xfId="75"/>
    <cellStyle name="常规 3 2 3" xfId="76"/>
    <cellStyle name="常规 3 23" xfId="77"/>
    <cellStyle name="常规 3 3 2 2 2" xfId="78"/>
    <cellStyle name="常规 3 3 2" xfId="79"/>
    <cellStyle name="常规 3 3 2 2" xfId="80"/>
    <cellStyle name="常规 3 5" xfId="81"/>
    <cellStyle name="常规 3 5 2" xfId="82"/>
    <cellStyle name="常规 3 5 2 2" xfId="83"/>
    <cellStyle name="常规 3 5 2 3 2" xfId="84"/>
    <cellStyle name="常规 3 5 3" xfId="85"/>
    <cellStyle name="常规 3 5 3 2 2" xfId="86"/>
    <cellStyle name="常规 3 5 4" xfId="87"/>
    <cellStyle name="常规 3 6" xfId="88"/>
    <cellStyle name="常规 3 7" xfId="89"/>
    <cellStyle name="常规 3 8" xfId="90"/>
    <cellStyle name="常规 3_花名册" xfId="91"/>
    <cellStyle name="常规 4" xfId="92"/>
    <cellStyle name="常规 4 2" xfId="93"/>
    <cellStyle name="常规 5" xfId="94"/>
    <cellStyle name="常规 55" xfId="95"/>
    <cellStyle name="常规 57" xfId="96"/>
    <cellStyle name="常规 9" xfId="97"/>
    <cellStyle name="常规_附件三：中建路桥隧道公司机关部门岗位职责简表" xfId="9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14"/>
  <sheetViews>
    <sheetView tabSelected="1" view="pageBreakPreview" zoomScaleNormal="100" zoomScaleSheetLayoutView="100" workbookViewId="0">
      <pane xSplit="2" ySplit="4" topLeftCell="C5" activePane="bottomRight" state="frozen"/>
      <selection/>
      <selection pane="topRight"/>
      <selection pane="bottomLeft"/>
      <selection pane="bottomRight" activeCell="A2" sqref="A2:K2"/>
    </sheetView>
  </sheetViews>
  <sheetFormatPr defaultColWidth="8.09166666666667" defaultRowHeight="13.5"/>
  <cols>
    <col min="1" max="1" width="3.90833333333333" style="8" customWidth="1"/>
    <col min="2" max="2" width="17.1833333333333" style="8" customWidth="1"/>
    <col min="3" max="10" width="11.1833333333333" style="8" customWidth="1"/>
    <col min="11" max="11" width="14.2666666666667" style="8" customWidth="1"/>
    <col min="12" max="249" width="13.3666666666667" style="8" customWidth="1"/>
    <col min="250" max="255" width="13.3666666666667" style="33" customWidth="1"/>
    <col min="256" max="16384" width="8.09166666666667" style="1"/>
  </cols>
  <sheetData>
    <row r="1" ht="20.25" spans="1:256">
      <c r="A1" s="7" t="s">
        <v>0</v>
      </c>
      <c r="B1" s="7"/>
      <c r="IP1" s="8"/>
      <c r="IV1" s="33"/>
    </row>
    <row r="2" s="33" customFormat="1" ht="42" customHeight="1" spans="1:249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</row>
    <row r="3" s="33" customFormat="1" ht="27" customHeight="1" spans="1:249">
      <c r="A3" s="37" t="s">
        <v>2</v>
      </c>
      <c r="B3" s="37" t="s">
        <v>3</v>
      </c>
      <c r="C3" s="38" t="s">
        <v>4</v>
      </c>
      <c r="D3" s="39"/>
      <c r="E3" s="40"/>
      <c r="F3" s="41" t="s">
        <v>5</v>
      </c>
      <c r="G3" s="41"/>
      <c r="H3" s="41"/>
      <c r="I3" s="41"/>
      <c r="J3" s="41"/>
      <c r="K3" s="37" t="s">
        <v>6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="33" customFormat="1" ht="41" customHeight="1" spans="1:249">
      <c r="A4" s="42"/>
      <c r="B4" s="42"/>
      <c r="C4" s="41" t="s">
        <v>7</v>
      </c>
      <c r="D4" s="41" t="s">
        <v>8</v>
      </c>
      <c r="E4" s="41" t="s">
        <v>9</v>
      </c>
      <c r="F4" s="41" t="s">
        <v>10</v>
      </c>
      <c r="G4" s="41" t="s">
        <v>11</v>
      </c>
      <c r="H4" s="41" t="s">
        <v>12</v>
      </c>
      <c r="I4" s="41" t="s">
        <v>13</v>
      </c>
      <c r="J4" s="41" t="s">
        <v>9</v>
      </c>
      <c r="K4" s="42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</row>
    <row r="5" s="33" customFormat="1" ht="30" customHeight="1" spans="1:249">
      <c r="A5" s="41">
        <v>1</v>
      </c>
      <c r="B5" s="41" t="s">
        <v>14</v>
      </c>
      <c r="C5" s="41">
        <v>1</v>
      </c>
      <c r="D5" s="41">
        <v>1</v>
      </c>
      <c r="E5" s="44">
        <f t="shared" ref="E5:E11" si="0">SUM(C5:D5)</f>
        <v>2</v>
      </c>
      <c r="F5" s="41"/>
      <c r="G5" s="41">
        <v>2</v>
      </c>
      <c r="H5" s="41">
        <v>1</v>
      </c>
      <c r="I5" s="41"/>
      <c r="J5" s="44">
        <f>SUM(F5:I5)</f>
        <v>3</v>
      </c>
      <c r="K5" s="44">
        <f>E5+J5</f>
        <v>5</v>
      </c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</row>
    <row r="6" s="33" customFormat="1" ht="30" customHeight="1" spans="1:249">
      <c r="A6" s="41">
        <v>2</v>
      </c>
      <c r="B6" s="41" t="s">
        <v>15</v>
      </c>
      <c r="C6" s="41">
        <v>1</v>
      </c>
      <c r="D6" s="41">
        <v>1</v>
      </c>
      <c r="E6" s="44">
        <v>2</v>
      </c>
      <c r="F6" s="41">
        <v>4</v>
      </c>
      <c r="G6" s="41">
        <v>3</v>
      </c>
      <c r="H6" s="41">
        <v>3</v>
      </c>
      <c r="I6" s="41"/>
      <c r="J6" s="44">
        <f t="shared" ref="J6:J11" si="1">SUM(F6:I6)</f>
        <v>10</v>
      </c>
      <c r="K6" s="44">
        <f t="shared" ref="K6:K12" si="2">E6+J6</f>
        <v>12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</row>
    <row r="7" s="33" customFormat="1" ht="30" customHeight="1" spans="1:249">
      <c r="A7" s="41">
        <v>3</v>
      </c>
      <c r="B7" s="41" t="s">
        <v>16</v>
      </c>
      <c r="C7" s="41">
        <v>1</v>
      </c>
      <c r="D7" s="41">
        <v>1</v>
      </c>
      <c r="E7" s="44">
        <f t="shared" si="0"/>
        <v>2</v>
      </c>
      <c r="F7" s="41">
        <v>2</v>
      </c>
      <c r="G7" s="41">
        <v>1</v>
      </c>
      <c r="H7" s="41">
        <v>1</v>
      </c>
      <c r="I7" s="41">
        <v>1</v>
      </c>
      <c r="J7" s="44">
        <f t="shared" si="1"/>
        <v>5</v>
      </c>
      <c r="K7" s="44">
        <f t="shared" si="2"/>
        <v>7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</row>
    <row r="8" s="33" customFormat="1" ht="30" customHeight="1" spans="1:249">
      <c r="A8" s="41">
        <v>4</v>
      </c>
      <c r="B8" s="41" t="s">
        <v>17</v>
      </c>
      <c r="C8" s="41">
        <v>1</v>
      </c>
      <c r="D8" s="41"/>
      <c r="E8" s="44">
        <f t="shared" si="0"/>
        <v>1</v>
      </c>
      <c r="F8" s="41"/>
      <c r="G8" s="41">
        <v>1</v>
      </c>
      <c r="H8" s="41">
        <v>1</v>
      </c>
      <c r="I8" s="41"/>
      <c r="J8" s="44">
        <f t="shared" si="1"/>
        <v>2</v>
      </c>
      <c r="K8" s="44">
        <f t="shared" si="2"/>
        <v>3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</row>
    <row r="9" s="33" customFormat="1" ht="30" customHeight="1" spans="1:249">
      <c r="A9" s="41">
        <v>5</v>
      </c>
      <c r="B9" s="41" t="s">
        <v>18</v>
      </c>
      <c r="C9" s="41">
        <v>1</v>
      </c>
      <c r="D9" s="41"/>
      <c r="E9" s="44">
        <f t="shared" si="0"/>
        <v>1</v>
      </c>
      <c r="F9" s="41">
        <v>1</v>
      </c>
      <c r="G9" s="41">
        <v>1</v>
      </c>
      <c r="H9" s="41">
        <v>1</v>
      </c>
      <c r="I9" s="41"/>
      <c r="J9" s="44">
        <f t="shared" si="1"/>
        <v>3</v>
      </c>
      <c r="K9" s="44">
        <f t="shared" si="2"/>
        <v>4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</row>
    <row r="10" s="33" customFormat="1" ht="30" customHeight="1" spans="1:249">
      <c r="A10" s="37">
        <v>6</v>
      </c>
      <c r="B10" s="37" t="s">
        <v>19</v>
      </c>
      <c r="C10" s="37">
        <v>1</v>
      </c>
      <c r="D10" s="37"/>
      <c r="E10" s="49">
        <f t="shared" si="0"/>
        <v>1</v>
      </c>
      <c r="F10" s="37">
        <v>1</v>
      </c>
      <c r="G10" s="37"/>
      <c r="H10" s="37">
        <v>1</v>
      </c>
      <c r="I10" s="37"/>
      <c r="J10" s="49">
        <f t="shared" si="1"/>
        <v>2</v>
      </c>
      <c r="K10" s="44">
        <f t="shared" si="2"/>
        <v>3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</row>
    <row r="11" s="33" customFormat="1" ht="30" customHeight="1" spans="1:249">
      <c r="A11" s="41">
        <v>7</v>
      </c>
      <c r="B11" s="41" t="s">
        <v>20</v>
      </c>
      <c r="C11" s="41">
        <v>1</v>
      </c>
      <c r="D11" s="43"/>
      <c r="E11" s="44">
        <f t="shared" si="0"/>
        <v>1</v>
      </c>
      <c r="F11" s="41">
        <v>1</v>
      </c>
      <c r="G11" s="41">
        <v>1</v>
      </c>
      <c r="H11" s="41"/>
      <c r="I11" s="41">
        <v>1</v>
      </c>
      <c r="J11" s="44">
        <f t="shared" si="1"/>
        <v>3</v>
      </c>
      <c r="K11" s="44">
        <f t="shared" si="2"/>
        <v>4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</row>
    <row r="12" s="33" customFormat="1" ht="30" customHeight="1" spans="1:249">
      <c r="A12" s="41" t="s">
        <v>6</v>
      </c>
      <c r="B12" s="41"/>
      <c r="C12" s="44">
        <f t="shared" ref="C12:J12" si="3">SUM(C5:C11)</f>
        <v>7</v>
      </c>
      <c r="D12" s="44">
        <f t="shared" si="3"/>
        <v>3</v>
      </c>
      <c r="E12" s="44">
        <f t="shared" si="3"/>
        <v>10</v>
      </c>
      <c r="F12" s="44">
        <f t="shared" si="3"/>
        <v>9</v>
      </c>
      <c r="G12" s="44">
        <f t="shared" si="3"/>
        <v>9</v>
      </c>
      <c r="H12" s="44">
        <f t="shared" si="3"/>
        <v>8</v>
      </c>
      <c r="I12" s="44">
        <f t="shared" si="3"/>
        <v>2</v>
      </c>
      <c r="J12" s="44">
        <f t="shared" si="3"/>
        <v>28</v>
      </c>
      <c r="K12" s="44">
        <f t="shared" si="2"/>
        <v>38</v>
      </c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</row>
    <row r="13" ht="42" customHeight="1" spans="1:11">
      <c r="A13" s="45" t="s">
        <v>21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="47" customFormat="1" ht="10" customHeight="1" spans="1:25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1"/>
      <c r="IQ14" s="51"/>
      <c r="IR14" s="51"/>
      <c r="IS14" s="51"/>
      <c r="IT14" s="51"/>
      <c r="IU14" s="51"/>
    </row>
  </sheetData>
  <mergeCells count="9">
    <mergeCell ref="A1:B1"/>
    <mergeCell ref="A2:K2"/>
    <mergeCell ref="C3:E3"/>
    <mergeCell ref="F3:J3"/>
    <mergeCell ref="A12:B12"/>
    <mergeCell ref="A13:K13"/>
    <mergeCell ref="A3:A4"/>
    <mergeCell ref="B3:B4"/>
    <mergeCell ref="K3:K4"/>
  </mergeCells>
  <printOptions horizontalCentered="1"/>
  <pageMargins left="0.393055555555556" right="0.393055555555556" top="0.511805555555556" bottom="0.432638888888889" header="0.275" footer="0.275"/>
  <pageSetup paperSize="9" scale="88" fitToWidth="0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C13"/>
  <sheetViews>
    <sheetView view="pageBreakPreview" zoomScaleNormal="100" zoomScaleSheetLayoutView="100" workbookViewId="0">
      <pane ySplit="4" topLeftCell="A5" activePane="bottomLeft" state="frozen"/>
      <selection/>
      <selection pane="bottomLeft" activeCell="A2" sqref="A2:K2"/>
    </sheetView>
  </sheetViews>
  <sheetFormatPr defaultColWidth="8.09166666666667" defaultRowHeight="13.5"/>
  <cols>
    <col min="1" max="1" width="4.26666666666667" style="35" customWidth="1"/>
    <col min="2" max="2" width="17.5416666666667" style="35" customWidth="1"/>
    <col min="3" max="3" width="11.6333333333333" style="35" customWidth="1"/>
    <col min="4" max="4" width="21" style="35" customWidth="1"/>
    <col min="5" max="5" width="5.45" style="35" customWidth="1"/>
    <col min="6" max="6" width="19.725" style="35" customWidth="1"/>
    <col min="7" max="7" width="18.3666666666667" style="35" customWidth="1"/>
    <col min="8" max="8" width="18.1833333333333" style="35" customWidth="1"/>
    <col min="9" max="9" width="14.5416666666667" style="35" customWidth="1"/>
    <col min="10" max="10" width="5.725" style="35" customWidth="1"/>
    <col min="11" max="11" width="5.90833333333333" style="35" customWidth="1"/>
    <col min="12" max="243" width="13.3666666666667" style="35" customWidth="1"/>
    <col min="244" max="251" width="13.3666666666667" style="34" customWidth="1"/>
    <col min="252" max="16379" width="8.09166666666667" style="1"/>
  </cols>
  <sheetData>
    <row r="1" s="1" customFormat="1" ht="20.25" spans="1:256">
      <c r="A1" s="7"/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33"/>
      <c r="IR1" s="33"/>
      <c r="IS1" s="33"/>
      <c r="IT1" s="33"/>
      <c r="IU1" s="33"/>
      <c r="IV1" s="33"/>
    </row>
    <row r="2" s="34" customFormat="1" ht="43" customHeight="1" spans="1:243">
      <c r="A2" s="36" t="s">
        <v>22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</row>
    <row r="3" s="34" customFormat="1" ht="29.25" customHeight="1" spans="1:243">
      <c r="A3" s="37" t="s">
        <v>2</v>
      </c>
      <c r="B3" s="37" t="s">
        <v>3</v>
      </c>
      <c r="C3" s="38" t="s">
        <v>4</v>
      </c>
      <c r="D3" s="39"/>
      <c r="E3" s="40"/>
      <c r="F3" s="41" t="s">
        <v>5</v>
      </c>
      <c r="G3" s="41"/>
      <c r="H3" s="41"/>
      <c r="I3" s="41"/>
      <c r="J3" s="41"/>
      <c r="K3" s="37" t="s">
        <v>6</v>
      </c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</row>
    <row r="4" s="34" customFormat="1" ht="35.25" customHeight="1" spans="1:243">
      <c r="A4" s="42"/>
      <c r="B4" s="42"/>
      <c r="C4" s="41" t="s">
        <v>23</v>
      </c>
      <c r="D4" s="41" t="s">
        <v>8</v>
      </c>
      <c r="E4" s="41" t="s">
        <v>9</v>
      </c>
      <c r="F4" s="41" t="s">
        <v>10</v>
      </c>
      <c r="G4" s="41" t="s">
        <v>11</v>
      </c>
      <c r="H4" s="41" t="s">
        <v>12</v>
      </c>
      <c r="I4" s="41" t="s">
        <v>13</v>
      </c>
      <c r="J4" s="41" t="s">
        <v>9</v>
      </c>
      <c r="K4" s="42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</row>
    <row r="5" s="34" customFormat="1" ht="36" customHeight="1" spans="1:243">
      <c r="A5" s="41">
        <v>1</v>
      </c>
      <c r="B5" s="41" t="s">
        <v>14</v>
      </c>
      <c r="C5" s="41" t="s">
        <v>24</v>
      </c>
      <c r="D5" s="41" t="s">
        <v>25</v>
      </c>
      <c r="E5" s="41">
        <v>2</v>
      </c>
      <c r="F5" s="41"/>
      <c r="G5" s="41" t="s">
        <v>26</v>
      </c>
      <c r="H5" s="41" t="s">
        <v>27</v>
      </c>
      <c r="I5" s="41"/>
      <c r="J5" s="41">
        <v>3</v>
      </c>
      <c r="K5" s="44">
        <v>5</v>
      </c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</row>
    <row r="6" s="34" customFormat="1" ht="29.25" customHeight="1" spans="1:243">
      <c r="A6" s="41">
        <v>2</v>
      </c>
      <c r="B6" s="41" t="s">
        <v>15</v>
      </c>
      <c r="C6" s="41" t="s">
        <v>28</v>
      </c>
      <c r="D6" s="41" t="s">
        <v>29</v>
      </c>
      <c r="E6" s="41">
        <v>2</v>
      </c>
      <c r="F6" s="41" t="s">
        <v>30</v>
      </c>
      <c r="G6" s="41" t="s">
        <v>31</v>
      </c>
      <c r="H6" s="41" t="s">
        <v>32</v>
      </c>
      <c r="I6" s="41"/>
      <c r="J6" s="41">
        <v>10</v>
      </c>
      <c r="K6" s="44">
        <v>12</v>
      </c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</row>
    <row r="7" s="34" customFormat="1" ht="45" customHeight="1" spans="1:243">
      <c r="A7" s="41">
        <v>3</v>
      </c>
      <c r="B7" s="41" t="s">
        <v>16</v>
      </c>
      <c r="C7" s="41" t="s">
        <v>28</v>
      </c>
      <c r="D7" s="41" t="s">
        <v>29</v>
      </c>
      <c r="E7" s="41">
        <v>2</v>
      </c>
      <c r="F7" s="41" t="s">
        <v>33</v>
      </c>
      <c r="G7" s="41" t="s">
        <v>34</v>
      </c>
      <c r="H7" s="41" t="s">
        <v>35</v>
      </c>
      <c r="I7" s="41" t="s">
        <v>36</v>
      </c>
      <c r="J7" s="41">
        <v>5</v>
      </c>
      <c r="K7" s="44">
        <f t="shared" ref="K7:K10" si="0">J7+E7</f>
        <v>7</v>
      </c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</row>
    <row r="8" s="34" customFormat="1" ht="35" customHeight="1" spans="1:243">
      <c r="A8" s="41">
        <v>4</v>
      </c>
      <c r="B8" s="41" t="s">
        <v>17</v>
      </c>
      <c r="C8" s="41" t="s">
        <v>28</v>
      </c>
      <c r="D8" s="41"/>
      <c r="E8" s="41">
        <v>1</v>
      </c>
      <c r="F8" s="41"/>
      <c r="G8" s="41" t="s">
        <v>37</v>
      </c>
      <c r="H8" s="41" t="s">
        <v>38</v>
      </c>
      <c r="I8" s="41"/>
      <c r="J8" s="41">
        <v>2</v>
      </c>
      <c r="K8" s="44">
        <v>3</v>
      </c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</row>
    <row r="9" s="34" customFormat="1" ht="35" customHeight="1" spans="1:243">
      <c r="A9" s="41">
        <v>5</v>
      </c>
      <c r="B9" s="41" t="s">
        <v>18</v>
      </c>
      <c r="C9" s="41" t="s">
        <v>28</v>
      </c>
      <c r="D9" s="43"/>
      <c r="E9" s="41">
        <v>1</v>
      </c>
      <c r="F9" s="41" t="s">
        <v>39</v>
      </c>
      <c r="G9" s="41" t="s">
        <v>40</v>
      </c>
      <c r="H9" s="41" t="s">
        <v>41</v>
      </c>
      <c r="I9" s="41"/>
      <c r="J9" s="41">
        <v>3</v>
      </c>
      <c r="K9" s="44">
        <f t="shared" si="0"/>
        <v>4</v>
      </c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</row>
    <row r="10" s="34" customFormat="1" ht="39" customHeight="1" spans="1:243">
      <c r="A10" s="41">
        <v>6</v>
      </c>
      <c r="B10" s="41" t="s">
        <v>19</v>
      </c>
      <c r="C10" s="41" t="s">
        <v>28</v>
      </c>
      <c r="D10" s="41"/>
      <c r="E10" s="41">
        <v>1</v>
      </c>
      <c r="F10" s="41" t="s">
        <v>42</v>
      </c>
      <c r="G10" s="41"/>
      <c r="H10" s="41" t="s">
        <v>43</v>
      </c>
      <c r="I10" s="46"/>
      <c r="J10" s="41">
        <v>2</v>
      </c>
      <c r="K10" s="44">
        <f t="shared" si="0"/>
        <v>3</v>
      </c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</row>
    <row r="11" s="34" customFormat="1" ht="35" customHeight="1" spans="1:243">
      <c r="A11" s="41">
        <v>7</v>
      </c>
      <c r="B11" s="41" t="s">
        <v>20</v>
      </c>
      <c r="C11" s="41" t="s">
        <v>28</v>
      </c>
      <c r="D11" s="43"/>
      <c r="E11" s="41">
        <v>1</v>
      </c>
      <c r="F11" s="41" t="s">
        <v>44</v>
      </c>
      <c r="G11" s="41" t="s">
        <v>45</v>
      </c>
      <c r="H11" s="41"/>
      <c r="I11" s="41" t="s">
        <v>46</v>
      </c>
      <c r="J11" s="41">
        <v>3</v>
      </c>
      <c r="K11" s="44">
        <v>4</v>
      </c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</row>
    <row r="12" s="34" customFormat="1" ht="27" customHeight="1" spans="1:243">
      <c r="A12" s="41" t="s">
        <v>6</v>
      </c>
      <c r="B12" s="41"/>
      <c r="C12" s="44">
        <v>7</v>
      </c>
      <c r="D12" s="44">
        <v>3</v>
      </c>
      <c r="E12" s="44">
        <f>SUM(E5:E11)</f>
        <v>10</v>
      </c>
      <c r="F12" s="44">
        <v>9</v>
      </c>
      <c r="G12" s="44">
        <v>9</v>
      </c>
      <c r="H12" s="44">
        <v>8</v>
      </c>
      <c r="I12" s="44">
        <v>2</v>
      </c>
      <c r="J12" s="44">
        <f>SUM(J5:J11)</f>
        <v>28</v>
      </c>
      <c r="K12" s="44">
        <f>E12+J12</f>
        <v>38</v>
      </c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</row>
    <row r="13" ht="51" customHeight="1" spans="1:16383">
      <c r="A13" s="45" t="s">
        <v>21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33"/>
      <c r="IQ13" s="33"/>
      <c r="IR13" s="33"/>
      <c r="IS13" s="33"/>
      <c r="IT13" s="33"/>
      <c r="IU13" s="33"/>
      <c r="XEZ13" s="1"/>
      <c r="XFA13" s="1"/>
      <c r="XFB13" s="1"/>
      <c r="XFC13" s="1"/>
    </row>
  </sheetData>
  <mergeCells count="9">
    <mergeCell ref="A1:B1"/>
    <mergeCell ref="A2:K2"/>
    <mergeCell ref="C3:E3"/>
    <mergeCell ref="F3:J3"/>
    <mergeCell ref="A12:B12"/>
    <mergeCell ref="A13:K13"/>
    <mergeCell ref="A3:A4"/>
    <mergeCell ref="B3:B4"/>
    <mergeCell ref="K3:K4"/>
  </mergeCells>
  <printOptions horizontalCentered="1"/>
  <pageMargins left="0.393055555555556" right="0.393055555555556" top="0.196527777777778" bottom="0.118055555555556" header="0.196527777777778" footer="0.0777777777777778"/>
  <pageSetup paperSize="9" scale="78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38"/>
  <sheetViews>
    <sheetView workbookViewId="0">
      <pane ySplit="2" topLeftCell="A24" activePane="bottomLeft" state="frozen"/>
      <selection/>
      <selection pane="bottomLeft" activeCell="A2" sqref="A2:F2"/>
    </sheetView>
  </sheetViews>
  <sheetFormatPr defaultColWidth="9" defaultRowHeight="24" customHeight="1"/>
  <cols>
    <col min="1" max="1" width="4.36666666666667" style="5" customWidth="1"/>
    <col min="2" max="2" width="12.3666666666667" style="5" customWidth="1"/>
    <col min="3" max="3" width="18.45" style="5" customWidth="1"/>
    <col min="4" max="4" width="9.36666666666667" style="5" customWidth="1"/>
    <col min="5" max="5" width="5" style="5" customWidth="1"/>
    <col min="6" max="6" width="85.9083333333333" style="5" customWidth="1"/>
    <col min="7" max="254" width="9" style="5"/>
    <col min="255" max="16382" width="9" style="6"/>
  </cols>
  <sheetData>
    <row r="1" s="1" customFormat="1" ht="20.25" spans="1:256">
      <c r="A1" s="7"/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33"/>
      <c r="IR1" s="33"/>
      <c r="IS1" s="33"/>
      <c r="IT1" s="33"/>
      <c r="IU1" s="33"/>
      <c r="IV1" s="33"/>
    </row>
    <row r="2" ht="33" customHeight="1" spans="1:6">
      <c r="A2" s="9" t="s">
        <v>47</v>
      </c>
      <c r="B2" s="9"/>
      <c r="C2" s="9"/>
      <c r="D2" s="9"/>
      <c r="E2" s="9"/>
      <c r="F2" s="9"/>
    </row>
    <row r="3" ht="28" customHeight="1" spans="1:6">
      <c r="A3" s="10" t="s">
        <v>2</v>
      </c>
      <c r="B3" s="10" t="s">
        <v>3</v>
      </c>
      <c r="C3" s="10" t="s">
        <v>48</v>
      </c>
      <c r="D3" s="10" t="s">
        <v>49</v>
      </c>
      <c r="E3" s="10" t="s">
        <v>50</v>
      </c>
      <c r="F3" s="10" t="s">
        <v>51</v>
      </c>
    </row>
    <row r="4" s="2" customFormat="1" ht="35" customHeight="1" spans="1:6">
      <c r="A4" s="11">
        <v>1</v>
      </c>
      <c r="B4" s="12" t="s">
        <v>52</v>
      </c>
      <c r="C4" s="11" t="s">
        <v>24</v>
      </c>
      <c r="D4" s="11" t="s">
        <v>53</v>
      </c>
      <c r="E4" s="13">
        <f>SUM(A4:D4)</f>
        <v>1</v>
      </c>
      <c r="F4" s="14" t="s">
        <v>54</v>
      </c>
    </row>
    <row r="5" s="2" customFormat="1" ht="35" customHeight="1" spans="1:6">
      <c r="A5" s="11">
        <v>2</v>
      </c>
      <c r="B5" s="15"/>
      <c r="C5" s="11" t="s">
        <v>55</v>
      </c>
      <c r="D5" s="11" t="s">
        <v>56</v>
      </c>
      <c r="E5" s="13">
        <v>1</v>
      </c>
      <c r="F5" s="16" t="s">
        <v>57</v>
      </c>
    </row>
    <row r="6" s="2" customFormat="1" ht="40" customHeight="1" spans="1:6">
      <c r="A6" s="11">
        <v>3</v>
      </c>
      <c r="B6" s="15"/>
      <c r="C6" s="11" t="s">
        <v>58</v>
      </c>
      <c r="D6" s="11" t="s">
        <v>59</v>
      </c>
      <c r="E6" s="13">
        <v>1</v>
      </c>
      <c r="F6" s="16" t="s">
        <v>60</v>
      </c>
    </row>
    <row r="7" s="2" customFormat="1" ht="35" customHeight="1" spans="1:6">
      <c r="A7" s="11">
        <v>4</v>
      </c>
      <c r="B7" s="15"/>
      <c r="C7" s="11" t="s">
        <v>61</v>
      </c>
      <c r="D7" s="11" t="s">
        <v>59</v>
      </c>
      <c r="E7" s="13">
        <v>1</v>
      </c>
      <c r="F7" s="16" t="s">
        <v>62</v>
      </c>
    </row>
    <row r="8" s="2" customFormat="1" ht="35" customHeight="1" spans="1:6">
      <c r="A8" s="11">
        <v>5</v>
      </c>
      <c r="B8" s="15"/>
      <c r="C8" s="11" t="s">
        <v>27</v>
      </c>
      <c r="D8" s="11" t="s">
        <v>63</v>
      </c>
      <c r="E8" s="13">
        <v>1</v>
      </c>
      <c r="F8" s="16" t="s">
        <v>64</v>
      </c>
    </row>
    <row r="9" s="2" customFormat="1" ht="35" customHeight="1" spans="1:6">
      <c r="A9" s="11">
        <v>6</v>
      </c>
      <c r="B9" s="11" t="s">
        <v>65</v>
      </c>
      <c r="C9" s="17" t="s">
        <v>28</v>
      </c>
      <c r="D9" s="11" t="s">
        <v>53</v>
      </c>
      <c r="E9" s="13">
        <v>1</v>
      </c>
      <c r="F9" s="16" t="s">
        <v>66</v>
      </c>
    </row>
    <row r="10" s="2" customFormat="1" ht="35" customHeight="1" spans="1:6">
      <c r="A10" s="11">
        <v>7</v>
      </c>
      <c r="B10" s="11"/>
      <c r="C10" s="17" t="s">
        <v>29</v>
      </c>
      <c r="D10" s="17" t="s">
        <v>56</v>
      </c>
      <c r="E10" s="13">
        <v>1</v>
      </c>
      <c r="F10" s="16" t="s">
        <v>67</v>
      </c>
    </row>
    <row r="11" s="2" customFormat="1" ht="35" customHeight="1" spans="1:6">
      <c r="A11" s="11">
        <v>8</v>
      </c>
      <c r="B11" s="11"/>
      <c r="C11" s="17" t="s">
        <v>68</v>
      </c>
      <c r="D11" s="17" t="s">
        <v>69</v>
      </c>
      <c r="E11" s="13">
        <v>4</v>
      </c>
      <c r="F11" s="16" t="s">
        <v>70</v>
      </c>
    </row>
    <row r="12" s="2" customFormat="1" ht="35" customHeight="1" spans="1:6">
      <c r="A12" s="11">
        <v>9</v>
      </c>
      <c r="B12" s="11"/>
      <c r="C12" s="17" t="s">
        <v>71</v>
      </c>
      <c r="D12" s="17" t="s">
        <v>59</v>
      </c>
      <c r="E12" s="13">
        <v>2</v>
      </c>
      <c r="F12" s="16" t="s">
        <v>72</v>
      </c>
    </row>
    <row r="13" s="2" customFormat="1" ht="35" customHeight="1" spans="1:6">
      <c r="A13" s="11">
        <v>10</v>
      </c>
      <c r="B13" s="11"/>
      <c r="C13" s="17" t="s">
        <v>73</v>
      </c>
      <c r="D13" s="11" t="s">
        <v>59</v>
      </c>
      <c r="E13" s="13">
        <v>1</v>
      </c>
      <c r="F13" s="16" t="s">
        <v>74</v>
      </c>
    </row>
    <row r="14" s="2" customFormat="1" ht="35" customHeight="1" spans="1:6">
      <c r="A14" s="11">
        <v>11</v>
      </c>
      <c r="B14" s="11"/>
      <c r="C14" s="17" t="s">
        <v>75</v>
      </c>
      <c r="D14" s="17" t="s">
        <v>63</v>
      </c>
      <c r="E14" s="13">
        <v>1</v>
      </c>
      <c r="F14" s="18" t="s">
        <v>76</v>
      </c>
    </row>
    <row r="15" s="2" customFormat="1" ht="32" customHeight="1" spans="1:6">
      <c r="A15" s="11">
        <v>12</v>
      </c>
      <c r="B15" s="11"/>
      <c r="C15" s="17" t="s">
        <v>77</v>
      </c>
      <c r="D15" s="11" t="s">
        <v>63</v>
      </c>
      <c r="E15" s="13">
        <v>2</v>
      </c>
      <c r="F15" s="16" t="s">
        <v>78</v>
      </c>
    </row>
    <row r="16" s="3" customFormat="1" ht="35" customHeight="1" spans="1:7">
      <c r="A16" s="11">
        <v>13</v>
      </c>
      <c r="B16" s="19" t="s">
        <v>79</v>
      </c>
      <c r="C16" s="17" t="s">
        <v>28</v>
      </c>
      <c r="D16" s="11" t="s">
        <v>53</v>
      </c>
      <c r="E16" s="11">
        <v>1</v>
      </c>
      <c r="F16" s="20" t="s">
        <v>80</v>
      </c>
      <c r="G16" s="2"/>
    </row>
    <row r="17" s="3" customFormat="1" ht="35" customHeight="1" spans="1:6">
      <c r="A17" s="11">
        <v>14</v>
      </c>
      <c r="B17" s="11"/>
      <c r="C17" s="17" t="s">
        <v>29</v>
      </c>
      <c r="D17" s="11" t="s">
        <v>56</v>
      </c>
      <c r="E17" s="11">
        <v>1</v>
      </c>
      <c r="F17" s="20" t="s">
        <v>81</v>
      </c>
    </row>
    <row r="18" s="3" customFormat="1" ht="35" customHeight="1" spans="1:6">
      <c r="A18" s="11">
        <v>15</v>
      </c>
      <c r="B18" s="11"/>
      <c r="C18" s="17" t="s">
        <v>82</v>
      </c>
      <c r="D18" s="11" t="s">
        <v>69</v>
      </c>
      <c r="E18" s="11">
        <v>1</v>
      </c>
      <c r="F18" s="20" t="s">
        <v>83</v>
      </c>
    </row>
    <row r="19" s="3" customFormat="1" ht="35" customHeight="1" spans="1:6">
      <c r="A19" s="11">
        <v>16</v>
      </c>
      <c r="B19" s="11"/>
      <c r="C19" s="17" t="s">
        <v>84</v>
      </c>
      <c r="D19" s="11" t="s">
        <v>69</v>
      </c>
      <c r="E19" s="11">
        <v>1</v>
      </c>
      <c r="F19" s="20" t="s">
        <v>85</v>
      </c>
    </row>
    <row r="20" s="3" customFormat="1" ht="35" customHeight="1" spans="1:6">
      <c r="A20" s="11">
        <v>17</v>
      </c>
      <c r="B20" s="11"/>
      <c r="C20" s="17" t="s">
        <v>34</v>
      </c>
      <c r="D20" s="11" t="s">
        <v>59</v>
      </c>
      <c r="E20" s="11">
        <v>1</v>
      </c>
      <c r="F20" s="20" t="s">
        <v>86</v>
      </c>
    </row>
    <row r="21" s="3" customFormat="1" ht="35" customHeight="1" spans="1:6">
      <c r="A21" s="11">
        <v>18</v>
      </c>
      <c r="B21" s="11"/>
      <c r="C21" s="17" t="s">
        <v>35</v>
      </c>
      <c r="D21" s="11" t="s">
        <v>63</v>
      </c>
      <c r="E21" s="11">
        <v>1</v>
      </c>
      <c r="F21" s="20" t="s">
        <v>87</v>
      </c>
    </row>
    <row r="22" s="3" customFormat="1" ht="35" customHeight="1" spans="1:6">
      <c r="A22" s="11">
        <v>19</v>
      </c>
      <c r="B22" s="11"/>
      <c r="C22" s="17" t="s">
        <v>36</v>
      </c>
      <c r="D22" s="11" t="s">
        <v>88</v>
      </c>
      <c r="E22" s="11">
        <v>1</v>
      </c>
      <c r="F22" s="20" t="s">
        <v>89</v>
      </c>
    </row>
    <row r="23" s="4" customFormat="1" ht="35" customHeight="1" spans="1:6">
      <c r="A23" s="11">
        <v>20</v>
      </c>
      <c r="B23" s="11" t="s">
        <v>90</v>
      </c>
      <c r="C23" s="17" t="s">
        <v>28</v>
      </c>
      <c r="D23" s="11" t="s">
        <v>53</v>
      </c>
      <c r="E23" s="11">
        <v>1</v>
      </c>
      <c r="F23" s="16" t="s">
        <v>91</v>
      </c>
    </row>
    <row r="24" ht="35" customHeight="1" spans="1:6">
      <c r="A24" s="11">
        <v>21</v>
      </c>
      <c r="B24" s="11"/>
      <c r="C24" s="17" t="s">
        <v>37</v>
      </c>
      <c r="D24" s="11" t="s">
        <v>59</v>
      </c>
      <c r="E24" s="13">
        <v>1</v>
      </c>
      <c r="F24" s="16" t="s">
        <v>92</v>
      </c>
    </row>
    <row r="25" ht="35" customHeight="1" spans="1:6">
      <c r="A25" s="11">
        <v>22</v>
      </c>
      <c r="B25" s="11"/>
      <c r="C25" s="21" t="s">
        <v>38</v>
      </c>
      <c r="D25" s="12" t="s">
        <v>63</v>
      </c>
      <c r="E25" s="22">
        <v>1</v>
      </c>
      <c r="F25" s="23" t="s">
        <v>93</v>
      </c>
    </row>
    <row r="26" s="2" customFormat="1" ht="35" customHeight="1" spans="1:6">
      <c r="A26" s="11">
        <v>23</v>
      </c>
      <c r="B26" s="11" t="s">
        <v>94</v>
      </c>
      <c r="C26" s="24" t="s">
        <v>28</v>
      </c>
      <c r="D26" s="25" t="s">
        <v>53</v>
      </c>
      <c r="E26" s="25">
        <v>1</v>
      </c>
      <c r="F26" s="26" t="s">
        <v>95</v>
      </c>
    </row>
    <row r="27" s="2" customFormat="1" ht="35" customHeight="1" spans="1:6">
      <c r="A27" s="11">
        <v>24</v>
      </c>
      <c r="B27" s="11"/>
      <c r="C27" s="25" t="s">
        <v>39</v>
      </c>
      <c r="D27" s="25" t="s">
        <v>69</v>
      </c>
      <c r="E27" s="25">
        <v>1</v>
      </c>
      <c r="F27" s="27" t="s">
        <v>96</v>
      </c>
    </row>
    <row r="28" s="2" customFormat="1" ht="35" customHeight="1" spans="1:6">
      <c r="A28" s="11">
        <v>25</v>
      </c>
      <c r="B28" s="11"/>
      <c r="C28" s="25" t="s">
        <v>40</v>
      </c>
      <c r="D28" s="25" t="s">
        <v>59</v>
      </c>
      <c r="E28" s="25">
        <v>1</v>
      </c>
      <c r="F28" s="27" t="s">
        <v>97</v>
      </c>
    </row>
    <row r="29" s="2" customFormat="1" ht="35" customHeight="1" spans="1:6">
      <c r="A29" s="11">
        <v>26</v>
      </c>
      <c r="B29" s="11"/>
      <c r="C29" s="25" t="s">
        <v>41</v>
      </c>
      <c r="D29" s="28" t="s">
        <v>63</v>
      </c>
      <c r="E29" s="25">
        <v>1</v>
      </c>
      <c r="F29" s="27" t="s">
        <v>98</v>
      </c>
    </row>
    <row r="30" s="2" customFormat="1" ht="35" customHeight="1" spans="1:6">
      <c r="A30" s="11">
        <v>27</v>
      </c>
      <c r="B30" s="11" t="s">
        <v>99</v>
      </c>
      <c r="C30" s="11" t="s">
        <v>28</v>
      </c>
      <c r="D30" s="11" t="s">
        <v>53</v>
      </c>
      <c r="E30" s="13">
        <v>1</v>
      </c>
      <c r="F30" s="16" t="s">
        <v>100</v>
      </c>
    </row>
    <row r="31" s="2" customFormat="1" ht="35" customHeight="1" spans="1:6">
      <c r="A31" s="11">
        <v>28</v>
      </c>
      <c r="B31" s="11"/>
      <c r="C31" s="11" t="s">
        <v>42</v>
      </c>
      <c r="D31" s="11" t="s">
        <v>69</v>
      </c>
      <c r="E31" s="13">
        <v>1</v>
      </c>
      <c r="F31" s="16" t="s">
        <v>101</v>
      </c>
    </row>
    <row r="32" s="2" customFormat="1" ht="35" customHeight="1" spans="1:6">
      <c r="A32" s="11">
        <v>29</v>
      </c>
      <c r="B32" s="11"/>
      <c r="C32" s="11" t="s">
        <v>43</v>
      </c>
      <c r="D32" s="11" t="s">
        <v>63</v>
      </c>
      <c r="E32" s="13">
        <v>1</v>
      </c>
      <c r="F32" s="16" t="s">
        <v>102</v>
      </c>
    </row>
    <row r="33" s="2" customFormat="1" ht="35" customHeight="1" spans="1:6">
      <c r="A33" s="11">
        <v>30</v>
      </c>
      <c r="B33" s="12" t="s">
        <v>103</v>
      </c>
      <c r="C33" s="11" t="s">
        <v>28</v>
      </c>
      <c r="D33" s="11" t="s">
        <v>53</v>
      </c>
      <c r="E33" s="13">
        <v>1</v>
      </c>
      <c r="F33" s="16" t="s">
        <v>104</v>
      </c>
    </row>
    <row r="34" s="2" customFormat="1" ht="35" customHeight="1" spans="1:6">
      <c r="A34" s="11">
        <v>31</v>
      </c>
      <c r="B34" s="12"/>
      <c r="C34" s="11" t="s">
        <v>44</v>
      </c>
      <c r="D34" s="11" t="s">
        <v>69</v>
      </c>
      <c r="E34" s="13">
        <v>1</v>
      </c>
      <c r="F34" s="14" t="s">
        <v>105</v>
      </c>
    </row>
    <row r="35" s="2" customFormat="1" ht="41" customHeight="1" spans="1:6">
      <c r="A35" s="11">
        <v>32</v>
      </c>
      <c r="B35" s="12"/>
      <c r="C35" s="11" t="s">
        <v>45</v>
      </c>
      <c r="D35" s="11" t="s">
        <v>59</v>
      </c>
      <c r="E35" s="13">
        <v>1</v>
      </c>
      <c r="F35" s="23" t="s">
        <v>106</v>
      </c>
    </row>
    <row r="36" ht="35" customHeight="1" spans="1:6">
      <c r="A36" s="11">
        <v>33</v>
      </c>
      <c r="B36" s="12"/>
      <c r="C36" s="12" t="s">
        <v>46</v>
      </c>
      <c r="D36" s="12" t="s">
        <v>88</v>
      </c>
      <c r="E36" s="29">
        <v>1</v>
      </c>
      <c r="F36" s="30" t="s">
        <v>107</v>
      </c>
    </row>
    <row r="37" ht="21" customHeight="1" spans="1:6">
      <c r="A37" s="11" t="s">
        <v>6</v>
      </c>
      <c r="B37" s="11"/>
      <c r="C37" s="11"/>
      <c r="D37" s="11"/>
      <c r="E37" s="13">
        <f>SUM(E4:E36)</f>
        <v>38</v>
      </c>
      <c r="F37" s="11"/>
    </row>
    <row r="38" ht="21" customHeight="1" spans="1:6">
      <c r="A38" s="31"/>
      <c r="B38" s="31"/>
      <c r="C38" s="31"/>
      <c r="D38" s="31"/>
      <c r="E38" s="32"/>
      <c r="F38" s="31"/>
    </row>
  </sheetData>
  <autoFilter ref="A3:G37"/>
  <mergeCells count="10">
    <mergeCell ref="A1:B1"/>
    <mergeCell ref="A2:F2"/>
    <mergeCell ref="A37:D37"/>
    <mergeCell ref="B4:B8"/>
    <mergeCell ref="B9:B15"/>
    <mergeCell ref="B16:B22"/>
    <mergeCell ref="B23:B25"/>
    <mergeCell ref="B26:B29"/>
    <mergeCell ref="B30:B32"/>
    <mergeCell ref="B33:B36"/>
  </mergeCells>
  <pageMargins left="0.590277777777778" right="0.354166666666667" top="0.432638888888889" bottom="0.313888888888889" header="0.275" footer="0.0777777777777778"/>
  <pageSetup paperSize="9" scale="90" orientation="landscape"/>
  <headerFooter alignWithMargins="0">
    <oddFooter>&amp;C第 &amp;P 页</oddFooter>
  </headerFooter>
  <rowBreaks count="1" manualBreakCount="1">
    <brk id="1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编制定员表</vt:lpstr>
      <vt:lpstr>岗位归级表</vt:lpstr>
      <vt:lpstr>岗位职责简表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橙橙柚</cp:lastModifiedBy>
  <dcterms:created xsi:type="dcterms:W3CDTF">2006-09-13T11:21:00Z</dcterms:created>
  <dcterms:modified xsi:type="dcterms:W3CDTF">2018-04-04T07:34:34Z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  <property fmtid="{D5CDD505-2E9C-101B-9397-08002B2CF9AE}" pid="3" name="KSOReadingLayout">
    <vt:bool>true</vt:bool>
  </property>
</Properties>
</file>